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3" i="1"/>
  <c r="K16" i="1"/>
  <c r="K12" i="1"/>
  <c r="D12" i="1"/>
  <c r="D9" i="1"/>
</calcChain>
</file>

<file path=xl/sharedStrings.xml><?xml version="1.0" encoding="utf-8"?>
<sst xmlns="http://schemas.openxmlformats.org/spreadsheetml/2006/main" count="53" uniqueCount="35">
  <si>
    <t>City of Mulvane Commercial Electric</t>
  </si>
  <si>
    <t>Commercial Rates:</t>
  </si>
  <si>
    <t>FA</t>
  </si>
  <si>
    <t>7975 x 0.033892</t>
  </si>
  <si>
    <t>EL</t>
  </si>
  <si>
    <t>1000 x 0.0873</t>
  </si>
  <si>
    <t>6975 x 0.0559</t>
  </si>
  <si>
    <t>Base Rate</t>
  </si>
  <si>
    <t>DM</t>
  </si>
  <si>
    <t>17.318-5=12.318 x $5.70</t>
  </si>
  <si>
    <t>(Tax Not Included)</t>
  </si>
  <si>
    <t>Westar Commercial Electric</t>
  </si>
  <si>
    <t>7975 x 0.022343</t>
  </si>
  <si>
    <t>1200 x 0.070417</t>
  </si>
  <si>
    <t>6775 x 0.051246</t>
  </si>
  <si>
    <t>Transmission</t>
  </si>
  <si>
    <t>7975 x 0.012866</t>
  </si>
  <si>
    <t>EE</t>
  </si>
  <si>
    <t xml:space="preserve">7975 x 0.000231 </t>
  </si>
  <si>
    <t>PTS</t>
  </si>
  <si>
    <t>7975 x 0.000892</t>
  </si>
  <si>
    <t>17.318-5=12.318 x $8.56</t>
  </si>
  <si>
    <t>City Franshise Fee</t>
  </si>
  <si>
    <t>$826.92 x 6%</t>
  </si>
  <si>
    <t>Base Service Fee</t>
  </si>
  <si>
    <t>Residential Rates:</t>
  </si>
  <si>
    <t>500 x 0.0741</t>
  </si>
  <si>
    <t>7475 x 0.0841</t>
  </si>
  <si>
    <t>(DM Not Included In Res. Rates)</t>
  </si>
  <si>
    <t>FUEL ADJUSTMENT (COST OF POWER)</t>
  </si>
  <si>
    <t xml:space="preserve">EL </t>
  </si>
  <si>
    <t>ELECTRIC</t>
  </si>
  <si>
    <t>ENERGY EFFICIENCY</t>
  </si>
  <si>
    <t>PROPERTY TAX SURCHARGE</t>
  </si>
  <si>
    <t>DEMAND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</si>
</sst>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4" tint="-0.249977111117893"/>
      <name val="Calibri"/>
      <family val="2"/>
      <scheme val="minor"/>
    </font>
    <font>
      <b/>
      <u/>
      <sz val="14"/>
      <color rgb="FF548235"/>
      <name val="Calibri"/>
      <family val="2"/>
      <scheme val="minor"/>
    </font>
    <font>
      <b/>
      <u/>
      <sz val="14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8" fontId="0" fillId="0" borderId="0" xfId="0" applyNumberFormat="1"/>
    <xf numFmtId="0" fontId="2" fillId="0" borderId="0" xfId="0" applyFont="1"/>
    <xf numFmtId="0" fontId="0" fillId="0" borderId="0" xfId="0" applyFont="1"/>
    <xf numFmtId="8" fontId="0" fillId="0" borderId="0" xfId="0" applyNumberFormat="1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48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workbookViewId="0">
      <selection activeCell="B34" sqref="B34"/>
    </sheetView>
  </sheetViews>
  <sheetFormatPr defaultRowHeight="15" x14ac:dyDescent="0.25"/>
  <cols>
    <col min="2" max="2" width="9.42578125" customWidth="1"/>
    <col min="3" max="3" width="14.28515625" customWidth="1"/>
    <col min="4" max="4" width="9.85546875" bestFit="1" customWidth="1"/>
    <col min="8" max="8" width="17.7109375" bestFit="1" customWidth="1"/>
    <col min="10" max="10" width="15.85546875" customWidth="1"/>
  </cols>
  <sheetData>
    <row r="1" spans="1:12" ht="18.75" x14ac:dyDescent="0.3">
      <c r="A1" s="6" t="s">
        <v>0</v>
      </c>
      <c r="B1" s="7"/>
      <c r="C1" s="7"/>
      <c r="D1" s="7"/>
      <c r="E1" s="7"/>
      <c r="H1" s="9" t="s">
        <v>11</v>
      </c>
      <c r="I1" s="10"/>
      <c r="J1" s="10"/>
      <c r="K1" s="10"/>
      <c r="L1" s="10"/>
    </row>
    <row r="3" spans="1:12" x14ac:dyDescent="0.25">
      <c r="A3" s="8" t="s">
        <v>1</v>
      </c>
      <c r="B3" s="8"/>
      <c r="H3" s="2" t="s">
        <v>1</v>
      </c>
    </row>
    <row r="4" spans="1:12" x14ac:dyDescent="0.25">
      <c r="A4" t="s">
        <v>2</v>
      </c>
      <c r="B4" s="5" t="s">
        <v>3</v>
      </c>
      <c r="C4" s="5"/>
      <c r="D4" s="1">
        <v>270.29000000000002</v>
      </c>
      <c r="H4" t="s">
        <v>2</v>
      </c>
      <c r="I4" s="5" t="s">
        <v>12</v>
      </c>
      <c r="J4" s="5"/>
      <c r="K4" s="1">
        <v>178.19</v>
      </c>
    </row>
    <row r="5" spans="1:12" x14ac:dyDescent="0.25">
      <c r="A5" t="s">
        <v>4</v>
      </c>
      <c r="B5" s="5" t="s">
        <v>5</v>
      </c>
      <c r="C5" s="5"/>
      <c r="D5" s="1">
        <v>87.3</v>
      </c>
      <c r="H5" t="s">
        <v>4</v>
      </c>
      <c r="I5" s="5" t="s">
        <v>13</v>
      </c>
      <c r="J5" s="5"/>
      <c r="K5" s="1">
        <v>84.5</v>
      </c>
    </row>
    <row r="6" spans="1:12" x14ac:dyDescent="0.25">
      <c r="A6" t="s">
        <v>4</v>
      </c>
      <c r="B6" s="5" t="s">
        <v>6</v>
      </c>
      <c r="C6" s="5"/>
      <c r="D6" s="1">
        <v>389.91</v>
      </c>
      <c r="H6" t="s">
        <v>4</v>
      </c>
      <c r="I6" s="5" t="s">
        <v>14</v>
      </c>
      <c r="J6" s="5"/>
      <c r="K6" s="1">
        <v>347.2</v>
      </c>
    </row>
    <row r="7" spans="1:12" x14ac:dyDescent="0.25">
      <c r="A7" s="3" t="s">
        <v>7</v>
      </c>
      <c r="B7" s="3"/>
      <c r="C7" s="3"/>
      <c r="D7" s="4">
        <v>7.95</v>
      </c>
      <c r="H7" t="s">
        <v>15</v>
      </c>
      <c r="I7" s="5" t="s">
        <v>16</v>
      </c>
      <c r="J7" s="5"/>
      <c r="K7" s="1">
        <v>102.61</v>
      </c>
    </row>
    <row r="8" spans="1:12" x14ac:dyDescent="0.25">
      <c r="H8" t="s">
        <v>17</v>
      </c>
      <c r="I8" s="5" t="s">
        <v>18</v>
      </c>
      <c r="J8" s="5"/>
      <c r="K8" s="1">
        <v>1.85</v>
      </c>
    </row>
    <row r="9" spans="1:12" x14ac:dyDescent="0.25">
      <c r="D9" s="1">
        <f>SUM(D4:D8)</f>
        <v>755.45</v>
      </c>
      <c r="H9" t="s">
        <v>19</v>
      </c>
      <c r="I9" s="5" t="s">
        <v>20</v>
      </c>
      <c r="J9" s="5"/>
      <c r="K9" s="1">
        <v>7.12</v>
      </c>
    </row>
    <row r="10" spans="1:12" x14ac:dyDescent="0.25">
      <c r="A10" t="s">
        <v>8</v>
      </c>
      <c r="B10" s="5" t="s">
        <v>9</v>
      </c>
      <c r="C10" s="5"/>
      <c r="D10" s="1">
        <v>70.209999999999994</v>
      </c>
      <c r="H10" t="s">
        <v>8</v>
      </c>
      <c r="I10" s="5" t="s">
        <v>21</v>
      </c>
      <c r="J10" s="5"/>
      <c r="K10" s="1">
        <v>105.45</v>
      </c>
    </row>
    <row r="12" spans="1:12" x14ac:dyDescent="0.25">
      <c r="D12" s="1">
        <f>D9+D10</f>
        <v>825.66000000000008</v>
      </c>
      <c r="K12" s="1">
        <f>SUM(K4:K11)</f>
        <v>826.92000000000007</v>
      </c>
    </row>
    <row r="13" spans="1:12" x14ac:dyDescent="0.25">
      <c r="D13" s="5" t="s">
        <v>10</v>
      </c>
      <c r="E13" s="5"/>
      <c r="H13" t="s">
        <v>22</v>
      </c>
      <c r="I13" s="5" t="s">
        <v>23</v>
      </c>
      <c r="J13" s="5"/>
      <c r="K13" s="1">
        <v>49.62</v>
      </c>
    </row>
    <row r="14" spans="1:12" x14ac:dyDescent="0.25">
      <c r="H14" t="s">
        <v>24</v>
      </c>
      <c r="K14" s="1">
        <v>22.73</v>
      </c>
    </row>
    <row r="16" spans="1:12" x14ac:dyDescent="0.25">
      <c r="K16" s="1">
        <f>K12+K13+K14</f>
        <v>899.2700000000001</v>
      </c>
    </row>
    <row r="17" spans="1:12" x14ac:dyDescent="0.25">
      <c r="A17" s="2" t="s">
        <v>25</v>
      </c>
      <c r="K17" s="5" t="s">
        <v>10</v>
      </c>
      <c r="L17" s="5"/>
    </row>
    <row r="18" spans="1:12" x14ac:dyDescent="0.25">
      <c r="A18" t="s">
        <v>2</v>
      </c>
      <c r="B18" s="5" t="s">
        <v>3</v>
      </c>
      <c r="C18" s="5"/>
      <c r="D18" s="1">
        <v>270.29000000000002</v>
      </c>
    </row>
    <row r="19" spans="1:12" x14ac:dyDescent="0.25">
      <c r="A19" t="s">
        <v>4</v>
      </c>
      <c r="B19" s="5" t="s">
        <v>26</v>
      </c>
      <c r="C19" s="5"/>
      <c r="D19" s="1">
        <v>37.049999999999997</v>
      </c>
    </row>
    <row r="20" spans="1:12" x14ac:dyDescent="0.25">
      <c r="A20" t="s">
        <v>4</v>
      </c>
      <c r="B20" s="5" t="s">
        <v>27</v>
      </c>
      <c r="C20" s="5"/>
      <c r="D20" s="1">
        <v>628.65</v>
      </c>
    </row>
    <row r="21" spans="1:12" x14ac:dyDescent="0.25">
      <c r="A21" s="3" t="s">
        <v>7</v>
      </c>
      <c r="D21" s="1">
        <v>7.95</v>
      </c>
    </row>
    <row r="23" spans="1:12" x14ac:dyDescent="0.25">
      <c r="D23" s="1">
        <f>SUM(D18:D22)</f>
        <v>943.94</v>
      </c>
    </row>
    <row r="24" spans="1:12" x14ac:dyDescent="0.25">
      <c r="A24" t="s">
        <v>8</v>
      </c>
      <c r="D24" s="1">
        <v>70.209999999999994</v>
      </c>
      <c r="E24" t="s">
        <v>28</v>
      </c>
    </row>
    <row r="26" spans="1:12" x14ac:dyDescent="0.25">
      <c r="D26" s="1">
        <f>D23+D24</f>
        <v>1014.1500000000001</v>
      </c>
    </row>
    <row r="27" spans="1:12" x14ac:dyDescent="0.25">
      <c r="D27" s="5" t="s">
        <v>10</v>
      </c>
      <c r="E27" s="5"/>
    </row>
    <row r="30" spans="1:12" x14ac:dyDescent="0.25">
      <c r="A30" t="s">
        <v>2</v>
      </c>
      <c r="B30" t="s">
        <v>29</v>
      </c>
    </row>
    <row r="31" spans="1:12" x14ac:dyDescent="0.25">
      <c r="A31" t="s">
        <v>30</v>
      </c>
      <c r="B31" t="s">
        <v>31</v>
      </c>
    </row>
    <row r="32" spans="1:12" x14ac:dyDescent="0.25">
      <c r="A32" t="s">
        <v>17</v>
      </c>
      <c r="B32" t="s">
        <v>32</v>
      </c>
    </row>
    <row r="33" spans="1:2" x14ac:dyDescent="0.25">
      <c r="A33" t="s">
        <v>19</v>
      </c>
      <c r="B33" t="s">
        <v>33</v>
      </c>
    </row>
    <row r="34" spans="1:2" x14ac:dyDescent="0.25">
      <c r="A34" t="s">
        <v>8</v>
      </c>
      <c r="B34" t="s">
        <v>34</v>
      </c>
    </row>
  </sheetData>
  <mergeCells count="21">
    <mergeCell ref="D27:E27"/>
    <mergeCell ref="I13:J13"/>
    <mergeCell ref="K17:L17"/>
    <mergeCell ref="D13:E13"/>
    <mergeCell ref="B18:C18"/>
    <mergeCell ref="B19:C19"/>
    <mergeCell ref="B20:C20"/>
    <mergeCell ref="H1:L1"/>
    <mergeCell ref="I10:J10"/>
    <mergeCell ref="I4:J4"/>
    <mergeCell ref="I5:J5"/>
    <mergeCell ref="I6:J6"/>
    <mergeCell ref="I7:J7"/>
    <mergeCell ref="I8:J8"/>
    <mergeCell ref="I9:J9"/>
    <mergeCell ref="B10:C10"/>
    <mergeCell ref="A1:E1"/>
    <mergeCell ref="A3:B3"/>
    <mergeCell ref="B4:C4"/>
    <mergeCell ref="B5:C5"/>
    <mergeCell ref="B6:C6"/>
  </mergeCells>
  <printOptions gridLines="1"/>
  <pageMargins left="0.7" right="0.7" top="0.75" bottom="0.75" header="0.3" footer="0.3"/>
  <pageSetup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Lachelle Tootle</dc:creator>
  <cp:lastModifiedBy>Breuana Walker</cp:lastModifiedBy>
  <cp:lastPrinted>2018-09-05T15:53:06Z</cp:lastPrinted>
  <dcterms:created xsi:type="dcterms:W3CDTF">2018-09-05T15:32:55Z</dcterms:created>
  <dcterms:modified xsi:type="dcterms:W3CDTF">2018-09-05T18:09:10Z</dcterms:modified>
</cp:coreProperties>
</file>